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ip Excels\File Web\Free\"/>
    </mc:Choice>
  </mc:AlternateContent>
  <xr:revisionPtr revIDLastSave="0" documentId="13_ncr:1_{B49B8EAE-B2E6-4AF9-B647-F823A30C2455}" xr6:coauthVersionLast="47" xr6:coauthVersionMax="47" xr10:uidLastSave="{00000000-0000-0000-0000-000000000000}"/>
  <bookViews>
    <workbookView xWindow="-120" yWindow="-120" windowWidth="29040" windowHeight="15840" activeTab="2" xr2:uid="{B363522A-C272-4190-9B0A-4ECDFDEC3319}"/>
  </bookViews>
  <sheets>
    <sheet name="SUM" sheetId="4" r:id="rId1"/>
    <sheet name="SUMIF" sheetId="3" r:id="rId2"/>
    <sheet name="SUMIF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C21" i="4"/>
  <c r="N10" i="3"/>
  <c r="N5" i="3"/>
  <c r="C27" i="3"/>
  <c r="C21" i="3"/>
  <c r="N17" i="2"/>
  <c r="N12" i="2"/>
  <c r="N6" i="2"/>
  <c r="C31" i="2"/>
  <c r="C26" i="2"/>
  <c r="C21" i="2"/>
</calcChain>
</file>

<file path=xl/sharedStrings.xml><?xml version="1.0" encoding="utf-8"?>
<sst xmlns="http://schemas.openxmlformats.org/spreadsheetml/2006/main" count="114" uniqueCount="34">
  <si>
    <t>STT</t>
  </si>
  <si>
    <t>Mã VT</t>
  </si>
  <si>
    <t>Tên VT</t>
  </si>
  <si>
    <t>Số Lượng</t>
  </si>
  <si>
    <t>VT001</t>
  </si>
  <si>
    <t>VT002</t>
  </si>
  <si>
    <t>Vật Tư 001</t>
  </si>
  <si>
    <t>Vật Tư 002</t>
  </si>
  <si>
    <t>Vật Tư 004</t>
  </si>
  <si>
    <t>Vật Tư 008</t>
  </si>
  <si>
    <t>Tính tổng số lượng mã VT001?</t>
  </si>
  <si>
    <t>KQ</t>
  </si>
  <si>
    <t>Công Thức</t>
  </si>
  <si>
    <t>SUMIFS(E3:E11,C3:C11,"VT001",E3:E11,"&gt;20")</t>
  </si>
  <si>
    <t>SUMIFS(E3:E11,C3:C11,"VT001")</t>
  </si>
  <si>
    <t>Tính tổng số lượng mã VT001, và số lượng &gt; 20?</t>
  </si>
  <si>
    <t>Ngày</t>
  </si>
  <si>
    <t>Tính tổng số lượng mã VT001 từ ngày 03/01/2026 &gt; 05/01/2026</t>
  </si>
  <si>
    <t>SUMIFS(E3:E11,C3:C11,"VT001",F3:F11,"&gt;=03/01/2026",F3:F11,"&lt;=05/01/2026")</t>
  </si>
  <si>
    <t>Tính tổng số lượng theo mã vật tư tùy chọn?</t>
  </si>
  <si>
    <t>SUMIFS(E3:E11,C3:C11,M6)</t>
  </si>
  <si>
    <t>Tính tổng số lượng các mã vật tư bắt đầu bằng chữ VT*</t>
  </si>
  <si>
    <t>SUMIFS(E3:E11,C3:C11,"VT*")</t>
  </si>
  <si>
    <t>GT04</t>
  </si>
  <si>
    <t>Tính tổng số lượng các mã vật tư có 5 ký tự?</t>
  </si>
  <si>
    <t>SUMIFS(E3:E11,C3:C11,"?????")</t>
  </si>
  <si>
    <t>Công Dụng: Hàm Sumifs được sử dụng để tính tổng nhiều điều kiện.
Cú pháp: Sumifs("Cột Tính Tổng","Cột Điều Kiện 1","Điều Kiện 1","Cột Điều Kiện 2","Điều Kiện 2",…
Lưu ý: Các vùng tính tổng, vùng điều kiện phải cùng kích thước với nhau.
#excel #googlesheets</t>
  </si>
  <si>
    <t>SUMIF(C3:C11,B27,E3:E11)</t>
  </si>
  <si>
    <t>SUMIF(C3:C11,"VT*",E3:E11)</t>
  </si>
  <si>
    <t>SUMIF(C3:C11,"?????",E3:E11)</t>
  </si>
  <si>
    <t>Công Dụng: Hàm Sumif được sử dụng để tính tổng 1 điều kiện.
Cú pháp: Sumif("Cột Điều Kiện","Điều Kiện","Cột Tính Tổng")
Lưu ý: Các vùng tính tổng, vùng điều kiện phải cùng kích thước với nhau.
#excel #googlesheets</t>
  </si>
  <si>
    <t>Tính tổng số lượng?</t>
  </si>
  <si>
    <t>SUM(E3:E11)</t>
  </si>
  <si>
    <t>Công Dụng: Hàm Sum được sử dụng để tính tổng vùng dữ liệu.
Cú pháp: Sum("Vùng tính tổng")
Phím tắt: Đặt chuột dưới cột cần tính -&gt; Alt +
#excel #googlesheets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</si>
</sst>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0070C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gradientFill degree="270">
        <stop position="0">
          <color theme="0"/>
        </stop>
        <stop position="1">
          <color rgb="FF00B0F0"/>
        </stop>
      </gradient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0" fillId="4" borderId="0" xfId="0" applyFill="1" applyAlignment="1">
      <alignment horizontal="center"/>
    </xf>
    <xf numFmtId="0" fontId="0" fillId="6" borderId="0" xfId="0" applyFill="1" applyAlignment="1">
      <alignment horizontal="left"/>
    </xf>
    <xf numFmtId="0" fontId="0" fillId="2" borderId="0" xfId="0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4" fontId="0" fillId="0" borderId="1" xfId="0" applyNumberFormat="1" applyBorder="1"/>
    <xf numFmtId="0" fontId="0" fillId="2" borderId="1" xfId="0" applyFill="1" applyBorder="1" applyAlignment="1">
      <alignment horizontal="center" vertical="center"/>
    </xf>
    <xf numFmtId="0" fontId="0" fillId="5" borderId="0" xfId="0" applyFill="1"/>
    <xf numFmtId="0" fontId="0" fillId="2" borderId="0" xfId="0" applyFill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7" borderId="0" xfId="0" quotePrefix="1" applyFill="1" applyAlignment="1">
      <alignment horizontal="center"/>
    </xf>
    <xf numFmtId="0" fontId="0" fillId="5" borderId="0" xfId="0" quotePrefix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14FA1-356D-4FB6-A39C-3A5BFA63CD2F}">
  <dimension ref="B3:G22"/>
  <sheetViews>
    <sheetView showGridLines="0" zoomScale="115" zoomScaleNormal="115" workbookViewId="0">
      <selection activeCell="M20" sqref="M20"/>
    </sheetView>
  </sheetViews>
  <sheetFormatPr defaultRowHeight="15" x14ac:dyDescent="0.25"/>
  <cols>
    <col min="1" max="1" width="6.140625" customWidth="1"/>
    <col min="2" max="2" width="9.7109375" customWidth="1"/>
    <col min="4" max="4" width="13.7109375" customWidth="1"/>
    <col min="5" max="5" width="11.7109375" customWidth="1"/>
    <col min="6" max="6" width="11.28515625" bestFit="1" customWidth="1"/>
    <col min="7" max="7" width="12.5703125" customWidth="1"/>
    <col min="11" max="11" width="4.7109375" customWidth="1"/>
  </cols>
  <sheetData>
    <row r="3" spans="2:7" x14ac:dyDescent="0.25">
      <c r="B3" s="2" t="s">
        <v>0</v>
      </c>
      <c r="C3" s="2" t="s">
        <v>1</v>
      </c>
      <c r="D3" s="2" t="s">
        <v>2</v>
      </c>
      <c r="E3" s="9" t="s">
        <v>3</v>
      </c>
      <c r="F3" s="9" t="s">
        <v>16</v>
      </c>
    </row>
    <row r="4" spans="2:7" x14ac:dyDescent="0.25">
      <c r="B4" s="1">
        <v>1</v>
      </c>
      <c r="C4" s="1" t="s">
        <v>4</v>
      </c>
      <c r="D4" s="1" t="s">
        <v>6</v>
      </c>
      <c r="E4" s="1">
        <v>10</v>
      </c>
      <c r="F4" s="10">
        <v>46023</v>
      </c>
    </row>
    <row r="5" spans="2:7" x14ac:dyDescent="0.25">
      <c r="B5" s="1">
        <v>2</v>
      </c>
      <c r="C5" s="1" t="s">
        <v>5</v>
      </c>
      <c r="D5" s="1" t="s">
        <v>7</v>
      </c>
      <c r="E5" s="1">
        <v>15</v>
      </c>
      <c r="F5" s="10">
        <v>46024</v>
      </c>
    </row>
    <row r="6" spans="2:7" x14ac:dyDescent="0.25">
      <c r="B6" s="1">
        <v>3</v>
      </c>
      <c r="C6" s="1" t="s">
        <v>4</v>
      </c>
      <c r="D6" s="1" t="s">
        <v>6</v>
      </c>
      <c r="E6" s="1">
        <v>20</v>
      </c>
      <c r="F6" s="10">
        <v>46025</v>
      </c>
    </row>
    <row r="7" spans="2:7" x14ac:dyDescent="0.25">
      <c r="B7" s="1">
        <v>4</v>
      </c>
      <c r="C7" s="1" t="s">
        <v>23</v>
      </c>
      <c r="D7" s="1" t="s">
        <v>8</v>
      </c>
      <c r="E7" s="1">
        <v>25</v>
      </c>
      <c r="F7" s="10">
        <v>46026</v>
      </c>
    </row>
    <row r="8" spans="2:7" x14ac:dyDescent="0.25">
      <c r="B8" s="1">
        <v>5</v>
      </c>
      <c r="C8" s="1" t="s">
        <v>4</v>
      </c>
      <c r="D8" s="1" t="s">
        <v>6</v>
      </c>
      <c r="E8" s="1">
        <v>30</v>
      </c>
      <c r="F8" s="10">
        <v>46027</v>
      </c>
    </row>
    <row r="9" spans="2:7" x14ac:dyDescent="0.25">
      <c r="B9" s="1">
        <v>6</v>
      </c>
      <c r="C9" s="1" t="s">
        <v>23</v>
      </c>
      <c r="D9" s="1" t="s">
        <v>8</v>
      </c>
      <c r="E9" s="1">
        <v>35</v>
      </c>
      <c r="F9" s="10">
        <v>46028</v>
      </c>
    </row>
    <row r="10" spans="2:7" x14ac:dyDescent="0.25">
      <c r="B10" s="1">
        <v>7</v>
      </c>
      <c r="C10" s="1" t="s">
        <v>23</v>
      </c>
      <c r="D10" s="1" t="s">
        <v>8</v>
      </c>
      <c r="E10" s="1">
        <v>40</v>
      </c>
      <c r="F10" s="10">
        <v>46029</v>
      </c>
    </row>
    <row r="11" spans="2:7" x14ac:dyDescent="0.25">
      <c r="B11" s="1">
        <v>8</v>
      </c>
      <c r="C11" s="1" t="s">
        <v>4</v>
      </c>
      <c r="D11" s="1" t="s">
        <v>9</v>
      </c>
      <c r="E11" s="1">
        <v>45</v>
      </c>
      <c r="F11" s="10">
        <v>46030</v>
      </c>
    </row>
    <row r="12" spans="2:7" x14ac:dyDescent="0.25">
      <c r="E12" s="13">
        <f>SUM(E4:E11)</f>
        <v>220</v>
      </c>
    </row>
    <row r="13" spans="2:7" x14ac:dyDescent="0.25">
      <c r="B13" s="14" t="s">
        <v>33</v>
      </c>
      <c r="C13" s="15"/>
      <c r="D13" s="15"/>
      <c r="E13" s="15"/>
      <c r="F13" s="15"/>
      <c r="G13" s="15"/>
    </row>
    <row r="14" spans="2:7" x14ac:dyDescent="0.25">
      <c r="B14" s="15"/>
      <c r="C14" s="15"/>
      <c r="D14" s="15"/>
      <c r="E14" s="15"/>
      <c r="F14" s="15"/>
      <c r="G14" s="15"/>
    </row>
    <row r="15" spans="2:7" x14ac:dyDescent="0.25">
      <c r="B15" s="15"/>
      <c r="C15" s="15"/>
      <c r="D15" s="15"/>
      <c r="E15" s="15"/>
      <c r="F15" s="15"/>
      <c r="G15" s="15"/>
    </row>
    <row r="16" spans="2:7" x14ac:dyDescent="0.25">
      <c r="B16" s="15"/>
      <c r="C16" s="15"/>
      <c r="D16" s="15"/>
      <c r="E16" s="15"/>
      <c r="F16" s="15"/>
      <c r="G16" s="15"/>
    </row>
    <row r="17" spans="2:7" x14ac:dyDescent="0.25">
      <c r="B17" s="15"/>
      <c r="C17" s="15"/>
      <c r="D17" s="15"/>
      <c r="E17" s="15"/>
      <c r="F17" s="15"/>
      <c r="G17" s="15"/>
    </row>
    <row r="18" spans="2:7" x14ac:dyDescent="0.25">
      <c r="B18" s="15"/>
      <c r="C18" s="15"/>
      <c r="D18" s="15"/>
      <c r="E18" s="15"/>
      <c r="F18" s="15"/>
      <c r="G18" s="15"/>
    </row>
    <row r="19" spans="2:7" x14ac:dyDescent="0.25">
      <c r="B19" s="3">
        <v>1</v>
      </c>
      <c r="C19" s="4" t="s">
        <v>31</v>
      </c>
      <c r="D19" s="5"/>
      <c r="E19" s="5"/>
    </row>
    <row r="21" spans="2:7" x14ac:dyDescent="0.25">
      <c r="B21" s="6" t="s">
        <v>11</v>
      </c>
      <c r="C21" s="8">
        <f>SUM(E3:E11)</f>
        <v>220</v>
      </c>
    </row>
    <row r="22" spans="2:7" x14ac:dyDescent="0.25">
      <c r="B22" s="7" t="s">
        <v>12</v>
      </c>
      <c r="C22" s="16" t="s">
        <v>32</v>
      </c>
      <c r="D22" s="16"/>
      <c r="E22" s="16"/>
    </row>
  </sheetData>
  <mergeCells count="2">
    <mergeCell ref="B13:G18"/>
    <mergeCell ref="C22:E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1D447-A650-4D9B-8428-6DE9478B7B4B}">
  <dimension ref="B3:T29"/>
  <sheetViews>
    <sheetView showGridLines="0" zoomScale="115" zoomScaleNormal="115" workbookViewId="0">
      <selection activeCell="N18" sqref="N18"/>
    </sheetView>
  </sheetViews>
  <sheetFormatPr defaultRowHeight="15" x14ac:dyDescent="0.25"/>
  <cols>
    <col min="1" max="1" width="6.140625" customWidth="1"/>
    <col min="2" max="2" width="9.7109375" customWidth="1"/>
    <col min="4" max="4" width="13.7109375" customWidth="1"/>
    <col min="5" max="5" width="11.7109375" customWidth="1"/>
    <col min="6" max="6" width="11.28515625" bestFit="1" customWidth="1"/>
    <col min="7" max="7" width="12.5703125" customWidth="1"/>
    <col min="11" max="11" width="4.7109375" customWidth="1"/>
  </cols>
  <sheetData>
    <row r="3" spans="2:20" x14ac:dyDescent="0.25">
      <c r="B3" s="2" t="s">
        <v>0</v>
      </c>
      <c r="C3" s="2" t="s">
        <v>1</v>
      </c>
      <c r="D3" s="2" t="s">
        <v>2</v>
      </c>
      <c r="E3" s="9" t="s">
        <v>3</v>
      </c>
      <c r="F3" s="9" t="s">
        <v>16</v>
      </c>
      <c r="L3" s="3">
        <v>3</v>
      </c>
      <c r="M3" s="4" t="s">
        <v>21</v>
      </c>
    </row>
    <row r="4" spans="2:20" x14ac:dyDescent="0.25">
      <c r="B4" s="1">
        <v>1</v>
      </c>
      <c r="C4" s="1" t="s">
        <v>4</v>
      </c>
      <c r="D4" s="1" t="s">
        <v>6</v>
      </c>
      <c r="E4" s="1">
        <v>10</v>
      </c>
      <c r="F4" s="10">
        <v>46023</v>
      </c>
    </row>
    <row r="5" spans="2:20" x14ac:dyDescent="0.25">
      <c r="B5" s="1">
        <v>2</v>
      </c>
      <c r="C5" s="1" t="s">
        <v>5</v>
      </c>
      <c r="D5" s="1" t="s">
        <v>7</v>
      </c>
      <c r="E5" s="1">
        <v>15</v>
      </c>
      <c r="F5" s="10">
        <v>46024</v>
      </c>
      <c r="M5" s="6" t="s">
        <v>11</v>
      </c>
      <c r="N5" s="8">
        <f>SUMIF(C3:C11,"VT*",E3:E11)</f>
        <v>120</v>
      </c>
      <c r="S5" s="12"/>
      <c r="T5" s="12"/>
    </row>
    <row r="6" spans="2:20" x14ac:dyDescent="0.25">
      <c r="B6" s="1">
        <v>3</v>
      </c>
      <c r="C6" s="1" t="s">
        <v>4</v>
      </c>
      <c r="D6" s="1" t="s">
        <v>6</v>
      </c>
      <c r="E6" s="1">
        <v>20</v>
      </c>
      <c r="F6" s="10">
        <v>46025</v>
      </c>
      <c r="M6" s="7" t="s">
        <v>12</v>
      </c>
      <c r="N6" s="16" t="s">
        <v>28</v>
      </c>
      <c r="O6" s="16"/>
      <c r="P6" s="16"/>
      <c r="Q6" s="16"/>
      <c r="R6" s="16"/>
      <c r="S6" s="12"/>
      <c r="T6" s="12"/>
    </row>
    <row r="7" spans="2:20" x14ac:dyDescent="0.25">
      <c r="B7" s="1">
        <v>4</v>
      </c>
      <c r="C7" s="1" t="s">
        <v>23</v>
      </c>
      <c r="D7" s="1" t="s">
        <v>8</v>
      </c>
      <c r="E7" s="1">
        <v>25</v>
      </c>
      <c r="F7" s="10">
        <v>46026</v>
      </c>
      <c r="S7" s="12"/>
      <c r="T7" s="12"/>
    </row>
    <row r="8" spans="2:20" x14ac:dyDescent="0.25">
      <c r="B8" s="1">
        <v>5</v>
      </c>
      <c r="C8" s="1" t="s">
        <v>4</v>
      </c>
      <c r="D8" s="1" t="s">
        <v>6</v>
      </c>
      <c r="E8" s="1">
        <v>30</v>
      </c>
      <c r="F8" s="10">
        <v>46027</v>
      </c>
      <c r="L8" s="3">
        <v>4</v>
      </c>
      <c r="M8" s="4" t="s">
        <v>24</v>
      </c>
      <c r="S8" s="17"/>
      <c r="T8" s="17"/>
    </row>
    <row r="9" spans="2:20" x14ac:dyDescent="0.25">
      <c r="B9" s="1">
        <v>6</v>
      </c>
      <c r="C9" s="1" t="s">
        <v>23</v>
      </c>
      <c r="D9" s="1" t="s">
        <v>8</v>
      </c>
      <c r="E9" s="1">
        <v>35</v>
      </c>
      <c r="F9" s="10">
        <v>46028</v>
      </c>
      <c r="S9" s="12"/>
      <c r="T9" s="12"/>
    </row>
    <row r="10" spans="2:20" x14ac:dyDescent="0.25">
      <c r="B10" s="1">
        <v>7</v>
      </c>
      <c r="C10" s="1" t="s">
        <v>23</v>
      </c>
      <c r="D10" s="1" t="s">
        <v>8</v>
      </c>
      <c r="E10" s="1">
        <v>40</v>
      </c>
      <c r="F10" s="10">
        <v>46029</v>
      </c>
      <c r="M10" s="6" t="s">
        <v>11</v>
      </c>
      <c r="N10" s="8">
        <f>SUMIF(C3:C11,"?????",E3:E11)</f>
        <v>120</v>
      </c>
      <c r="S10" s="12"/>
      <c r="T10" s="12"/>
    </row>
    <row r="11" spans="2:20" x14ac:dyDescent="0.25">
      <c r="B11" s="1">
        <v>8</v>
      </c>
      <c r="C11" s="1" t="s">
        <v>4</v>
      </c>
      <c r="D11" s="1" t="s">
        <v>9</v>
      </c>
      <c r="E11" s="1">
        <v>45</v>
      </c>
      <c r="F11" s="10">
        <v>46030</v>
      </c>
      <c r="M11" s="7" t="s">
        <v>12</v>
      </c>
      <c r="N11" s="16" t="s">
        <v>29</v>
      </c>
      <c r="O11" s="16"/>
      <c r="P11" s="16"/>
      <c r="Q11" s="16"/>
      <c r="R11" s="16"/>
      <c r="S11" s="12"/>
      <c r="T11" s="12"/>
    </row>
    <row r="13" spans="2:20" x14ac:dyDescent="0.25">
      <c r="B13" s="14" t="s">
        <v>30</v>
      </c>
      <c r="C13" s="15"/>
      <c r="D13" s="15"/>
      <c r="E13" s="15"/>
      <c r="F13" s="15"/>
      <c r="G13" s="15"/>
    </row>
    <row r="14" spans="2:20" x14ac:dyDescent="0.25">
      <c r="B14" s="15"/>
      <c r="C14" s="15"/>
      <c r="D14" s="15"/>
      <c r="E14" s="15"/>
      <c r="F14" s="15"/>
      <c r="G14" s="15"/>
    </row>
    <row r="15" spans="2:20" x14ac:dyDescent="0.25">
      <c r="B15" s="15"/>
      <c r="C15" s="15"/>
      <c r="D15" s="15"/>
      <c r="E15" s="15"/>
      <c r="F15" s="15"/>
      <c r="G15" s="15"/>
    </row>
    <row r="16" spans="2:20" x14ac:dyDescent="0.25">
      <c r="B16" s="15"/>
      <c r="C16" s="15"/>
      <c r="D16" s="15"/>
      <c r="E16" s="15"/>
      <c r="F16" s="15"/>
      <c r="G16" s="15"/>
    </row>
    <row r="17" spans="2:7" x14ac:dyDescent="0.25">
      <c r="B17" s="15"/>
      <c r="C17" s="15"/>
      <c r="D17" s="15"/>
      <c r="E17" s="15"/>
      <c r="F17" s="15"/>
      <c r="G17" s="15"/>
    </row>
    <row r="18" spans="2:7" x14ac:dyDescent="0.25">
      <c r="B18" s="15"/>
      <c r="C18" s="15"/>
      <c r="D18" s="15"/>
      <c r="E18" s="15"/>
      <c r="F18" s="15"/>
      <c r="G18" s="15"/>
    </row>
    <row r="19" spans="2:7" x14ac:dyDescent="0.25">
      <c r="B19" s="3">
        <v>1</v>
      </c>
      <c r="C19" s="4" t="s">
        <v>10</v>
      </c>
      <c r="D19" s="5"/>
      <c r="E19" s="5"/>
    </row>
    <row r="21" spans="2:7" x14ac:dyDescent="0.25">
      <c r="B21" s="6" t="s">
        <v>11</v>
      </c>
      <c r="C21" s="8">
        <f>SUMIFS(E3:E11,C3:C11,"VT001")</f>
        <v>105</v>
      </c>
    </row>
    <row r="22" spans="2:7" x14ac:dyDescent="0.25">
      <c r="B22" s="7" t="s">
        <v>12</v>
      </c>
      <c r="C22" s="16" t="s">
        <v>14</v>
      </c>
      <c r="D22" s="16"/>
      <c r="E22" s="16"/>
    </row>
    <row r="24" spans="2:7" x14ac:dyDescent="0.25">
      <c r="B24" s="3">
        <v>2</v>
      </c>
      <c r="C24" s="4" t="s">
        <v>19</v>
      </c>
    </row>
    <row r="26" spans="2:7" x14ac:dyDescent="0.25">
      <c r="B26" s="9" t="s">
        <v>1</v>
      </c>
      <c r="C26" s="9" t="s">
        <v>3</v>
      </c>
    </row>
    <row r="27" spans="2:7" x14ac:dyDescent="0.25">
      <c r="B27" s="1" t="s">
        <v>5</v>
      </c>
      <c r="C27" s="11">
        <f>SUMIF(C3:C11,B27,E3:E11)</f>
        <v>15</v>
      </c>
    </row>
    <row r="29" spans="2:7" x14ac:dyDescent="0.25">
      <c r="B29" s="7" t="s">
        <v>12</v>
      </c>
      <c r="C29" s="16" t="s">
        <v>27</v>
      </c>
      <c r="D29" s="16"/>
      <c r="E29" s="16"/>
      <c r="F29" s="16"/>
      <c r="G29" s="16"/>
    </row>
  </sheetData>
  <mergeCells count="6">
    <mergeCell ref="C29:G29"/>
    <mergeCell ref="S8:T8"/>
    <mergeCell ref="B13:G18"/>
    <mergeCell ref="N6:R6"/>
    <mergeCell ref="N11:R11"/>
    <mergeCell ref="C22:E22"/>
  </mergeCells>
  <dataValidations count="1">
    <dataValidation type="list" allowBlank="1" showInputMessage="1" showErrorMessage="1" sqref="B27" xr:uid="{BDBC62DB-FAAE-4A13-8FDB-26E459A2C149}">
      <formula1>$C$4:$C$11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DF78E-1C89-45BA-B14B-E46400BB917D}">
  <dimension ref="B3:T32"/>
  <sheetViews>
    <sheetView showGridLines="0" tabSelected="1" topLeftCell="A2" zoomScale="115" zoomScaleNormal="115" workbookViewId="0">
      <selection activeCell="K23" sqref="K23"/>
    </sheetView>
  </sheetViews>
  <sheetFormatPr defaultRowHeight="15" x14ac:dyDescent="0.25"/>
  <cols>
    <col min="1" max="1" width="6.140625" customWidth="1"/>
    <col min="2" max="2" width="9.7109375" customWidth="1"/>
    <col min="4" max="4" width="13.7109375" customWidth="1"/>
    <col min="5" max="5" width="11.7109375" customWidth="1"/>
    <col min="6" max="6" width="11.28515625" bestFit="1" customWidth="1"/>
    <col min="7" max="7" width="12.5703125" customWidth="1"/>
    <col min="11" max="11" width="4.7109375" customWidth="1"/>
  </cols>
  <sheetData>
    <row r="3" spans="2:20" x14ac:dyDescent="0.25">
      <c r="B3" s="2" t="s">
        <v>0</v>
      </c>
      <c r="C3" s="2" t="s">
        <v>1</v>
      </c>
      <c r="D3" s="2" t="s">
        <v>2</v>
      </c>
      <c r="E3" s="9" t="s">
        <v>3</v>
      </c>
      <c r="F3" s="9" t="s">
        <v>16</v>
      </c>
      <c r="L3" s="3">
        <v>4</v>
      </c>
      <c r="M3" s="4" t="s">
        <v>19</v>
      </c>
    </row>
    <row r="4" spans="2:20" x14ac:dyDescent="0.25">
      <c r="B4" s="1">
        <v>1</v>
      </c>
      <c r="C4" s="1" t="s">
        <v>4</v>
      </c>
      <c r="D4" s="1" t="s">
        <v>6</v>
      </c>
      <c r="E4" s="1">
        <v>10</v>
      </c>
      <c r="F4" s="10">
        <v>46023</v>
      </c>
    </row>
    <row r="5" spans="2:20" x14ac:dyDescent="0.25">
      <c r="B5" s="1">
        <v>2</v>
      </c>
      <c r="C5" s="1" t="s">
        <v>5</v>
      </c>
      <c r="D5" s="1" t="s">
        <v>7</v>
      </c>
      <c r="E5" s="1">
        <v>15</v>
      </c>
      <c r="F5" s="10">
        <v>46024</v>
      </c>
      <c r="M5" s="9" t="s">
        <v>1</v>
      </c>
      <c r="N5" s="9" t="s">
        <v>3</v>
      </c>
      <c r="S5" s="12"/>
      <c r="T5" s="12"/>
    </row>
    <row r="6" spans="2:20" x14ac:dyDescent="0.25">
      <c r="B6" s="1">
        <v>3</v>
      </c>
      <c r="C6" s="1" t="s">
        <v>4</v>
      </c>
      <c r="D6" s="1" t="s">
        <v>6</v>
      </c>
      <c r="E6" s="1">
        <v>20</v>
      </c>
      <c r="F6" s="10">
        <v>46025</v>
      </c>
      <c r="M6" s="1" t="s">
        <v>5</v>
      </c>
      <c r="N6" s="11">
        <f>SUMIFS(E3:E11,C3:C11,M6)</f>
        <v>15</v>
      </c>
      <c r="S6" s="12"/>
      <c r="T6" s="12"/>
    </row>
    <row r="7" spans="2:20" x14ac:dyDescent="0.25">
      <c r="B7" s="1">
        <v>4</v>
      </c>
      <c r="C7" s="1" t="s">
        <v>23</v>
      </c>
      <c r="D7" s="1" t="s">
        <v>8</v>
      </c>
      <c r="E7" s="1">
        <v>25</v>
      </c>
      <c r="F7" s="10">
        <v>46026</v>
      </c>
      <c r="S7" s="12"/>
      <c r="T7" s="12"/>
    </row>
    <row r="8" spans="2:20" x14ac:dyDescent="0.25">
      <c r="B8" s="1">
        <v>5</v>
      </c>
      <c r="C8" s="1" t="s">
        <v>4</v>
      </c>
      <c r="D8" s="1" t="s">
        <v>6</v>
      </c>
      <c r="E8" s="1">
        <v>30</v>
      </c>
      <c r="F8" s="10">
        <v>46027</v>
      </c>
      <c r="M8" s="7" t="s">
        <v>12</v>
      </c>
      <c r="N8" s="16" t="s">
        <v>20</v>
      </c>
      <c r="O8" s="16"/>
      <c r="P8" s="16"/>
      <c r="Q8" s="16"/>
      <c r="R8" s="16"/>
      <c r="S8" s="17"/>
      <c r="T8" s="17"/>
    </row>
    <row r="9" spans="2:20" x14ac:dyDescent="0.25">
      <c r="B9" s="1">
        <v>6</v>
      </c>
      <c r="C9" s="1" t="s">
        <v>23</v>
      </c>
      <c r="D9" s="1" t="s">
        <v>8</v>
      </c>
      <c r="E9" s="1">
        <v>35</v>
      </c>
      <c r="F9" s="10">
        <v>46028</v>
      </c>
      <c r="S9" s="12"/>
      <c r="T9" s="12"/>
    </row>
    <row r="10" spans="2:20" x14ac:dyDescent="0.25">
      <c r="B10" s="1">
        <v>7</v>
      </c>
      <c r="C10" s="1" t="s">
        <v>23</v>
      </c>
      <c r="D10" s="1" t="s">
        <v>8</v>
      </c>
      <c r="E10" s="1">
        <v>40</v>
      </c>
      <c r="F10" s="10">
        <v>46029</v>
      </c>
      <c r="L10" s="3">
        <v>5</v>
      </c>
      <c r="M10" s="4" t="s">
        <v>21</v>
      </c>
      <c r="S10" s="12"/>
      <c r="T10" s="12"/>
    </row>
    <row r="11" spans="2:20" x14ac:dyDescent="0.25">
      <c r="B11" s="1">
        <v>8</v>
      </c>
      <c r="C11" s="1" t="s">
        <v>4</v>
      </c>
      <c r="D11" s="1" t="s">
        <v>9</v>
      </c>
      <c r="E11" s="1">
        <v>45</v>
      </c>
      <c r="F11" s="10">
        <v>46030</v>
      </c>
      <c r="S11" s="12"/>
      <c r="T11" s="12"/>
    </row>
    <row r="12" spans="2:20" x14ac:dyDescent="0.25">
      <c r="M12" s="6" t="s">
        <v>11</v>
      </c>
      <c r="N12" s="8">
        <f>SUMIFS(E3:E11,C3:C11,"VT*")</f>
        <v>120</v>
      </c>
    </row>
    <row r="13" spans="2:20" x14ac:dyDescent="0.25">
      <c r="B13" s="14" t="s">
        <v>26</v>
      </c>
      <c r="C13" s="15"/>
      <c r="D13" s="15"/>
      <c r="E13" s="15"/>
      <c r="F13" s="15"/>
      <c r="G13" s="15"/>
      <c r="M13" s="7" t="s">
        <v>12</v>
      </c>
      <c r="N13" s="16" t="s">
        <v>22</v>
      </c>
      <c r="O13" s="16"/>
      <c r="P13" s="16"/>
      <c r="Q13" s="16"/>
      <c r="R13" s="16"/>
    </row>
    <row r="14" spans="2:20" x14ac:dyDescent="0.25">
      <c r="B14" s="15"/>
      <c r="C14" s="15"/>
      <c r="D14" s="15"/>
      <c r="E14" s="15"/>
      <c r="F14" s="15"/>
      <c r="G14" s="15"/>
    </row>
    <row r="15" spans="2:20" x14ac:dyDescent="0.25">
      <c r="B15" s="15"/>
      <c r="C15" s="15"/>
      <c r="D15" s="15"/>
      <c r="E15" s="15"/>
      <c r="F15" s="15"/>
      <c r="G15" s="15"/>
      <c r="L15" s="3">
        <v>6</v>
      </c>
      <c r="M15" s="4" t="s">
        <v>24</v>
      </c>
    </row>
    <row r="16" spans="2:20" x14ac:dyDescent="0.25">
      <c r="B16" s="15"/>
      <c r="C16" s="15"/>
      <c r="D16" s="15"/>
      <c r="E16" s="15"/>
      <c r="F16" s="15"/>
      <c r="G16" s="15"/>
    </row>
    <row r="17" spans="2:18" x14ac:dyDescent="0.25">
      <c r="B17" s="15"/>
      <c r="C17" s="15"/>
      <c r="D17" s="15"/>
      <c r="E17" s="15"/>
      <c r="F17" s="15"/>
      <c r="G17" s="15"/>
      <c r="M17" s="6" t="s">
        <v>11</v>
      </c>
      <c r="N17" s="8">
        <f>SUMIFS(E3:E11,C3:C11,"?????")</f>
        <v>120</v>
      </c>
    </row>
    <row r="18" spans="2:18" x14ac:dyDescent="0.25">
      <c r="B18" s="15"/>
      <c r="C18" s="15"/>
      <c r="D18" s="15"/>
      <c r="E18" s="15"/>
      <c r="F18" s="15"/>
      <c r="G18" s="15"/>
      <c r="M18" s="7" t="s">
        <v>12</v>
      </c>
      <c r="N18" s="16" t="s">
        <v>25</v>
      </c>
      <c r="O18" s="16"/>
      <c r="P18" s="16"/>
      <c r="Q18" s="16"/>
      <c r="R18" s="16"/>
    </row>
    <row r="19" spans="2:18" x14ac:dyDescent="0.25">
      <c r="B19" s="3">
        <v>1</v>
      </c>
      <c r="C19" s="4" t="s">
        <v>10</v>
      </c>
      <c r="D19" s="5"/>
      <c r="E19" s="5"/>
    </row>
    <row r="21" spans="2:18" x14ac:dyDescent="0.25">
      <c r="B21" s="6" t="s">
        <v>11</v>
      </c>
      <c r="C21" s="8">
        <f>SUMIFS(E3:E11,C3:C11,"VT001")</f>
        <v>105</v>
      </c>
    </row>
    <row r="22" spans="2:18" x14ac:dyDescent="0.25">
      <c r="B22" s="7" t="s">
        <v>12</v>
      </c>
      <c r="C22" s="16" t="s">
        <v>14</v>
      </c>
      <c r="D22" s="16"/>
      <c r="E22" s="16"/>
    </row>
    <row r="24" spans="2:18" x14ac:dyDescent="0.25">
      <c r="B24" s="3">
        <v>2</v>
      </c>
      <c r="C24" s="4" t="s">
        <v>15</v>
      </c>
    </row>
    <row r="26" spans="2:18" x14ac:dyDescent="0.25">
      <c r="B26" s="6" t="s">
        <v>11</v>
      </c>
      <c r="C26" s="8">
        <f>SUMIFS(E3:E11,C3:C11,"VT001",E3:E11,"&gt;20")</f>
        <v>75</v>
      </c>
    </row>
    <row r="27" spans="2:18" x14ac:dyDescent="0.25">
      <c r="B27" s="7" t="s">
        <v>12</v>
      </c>
      <c r="C27" s="16" t="s">
        <v>13</v>
      </c>
      <c r="D27" s="16"/>
      <c r="E27" s="16"/>
      <c r="F27" s="16"/>
      <c r="G27" s="16"/>
    </row>
    <row r="29" spans="2:18" x14ac:dyDescent="0.25">
      <c r="B29" s="3">
        <v>3</v>
      </c>
      <c r="C29" s="4" t="s">
        <v>17</v>
      </c>
    </row>
    <row r="31" spans="2:18" x14ac:dyDescent="0.25">
      <c r="B31" s="6" t="s">
        <v>11</v>
      </c>
      <c r="C31" s="8">
        <f>SUMIFS(E3:E11,C3:C11,"VT001",F3:F11,"&gt;=03/01/2026",F3:F11,"&lt;=05/01/2026")</f>
        <v>50</v>
      </c>
    </row>
    <row r="32" spans="2:18" x14ac:dyDescent="0.25">
      <c r="B32" s="7" t="s">
        <v>12</v>
      </c>
      <c r="C32" s="16" t="s">
        <v>18</v>
      </c>
      <c r="D32" s="16"/>
      <c r="E32" s="16"/>
      <c r="F32" s="16"/>
      <c r="G32" s="16"/>
      <c r="H32" s="16"/>
      <c r="I32" s="16"/>
      <c r="J32" s="16"/>
      <c r="K32" s="16"/>
    </row>
  </sheetData>
  <mergeCells count="8">
    <mergeCell ref="C22:E22"/>
    <mergeCell ref="C27:G27"/>
    <mergeCell ref="C32:K32"/>
    <mergeCell ref="N8:R8"/>
    <mergeCell ref="S8:T8"/>
    <mergeCell ref="N13:R13"/>
    <mergeCell ref="N18:R18"/>
    <mergeCell ref="B13:G18"/>
  </mergeCells>
  <phoneticPr fontId="2" type="noConversion"/>
  <dataValidations count="1">
    <dataValidation type="list" allowBlank="1" showInputMessage="1" showErrorMessage="1" sqref="M6" xr:uid="{35F7C40E-0AF3-4497-87C4-58F3D9E09516}">
      <formula1>$C$4:$C$11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</vt:lpstr>
      <vt:lpstr>SUMIF</vt:lpstr>
      <vt:lpstr>SUMIFS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Văn Việt</dc:creator>
  <cp:lastModifiedBy>Nguyễn Văn Việt</cp:lastModifiedBy>
  <dcterms:created xsi:type="dcterms:W3CDTF">2026-04-09T03:22:38Z</dcterms:created>
  <dcterms:modified xsi:type="dcterms:W3CDTF">2026-04-10T01:40:13Z</dcterms:modified>
</cp:coreProperties>
</file>